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IBERI MKS\Clientes\2022\OSM Cosultores_Omar Sagahon\Pasivos Laborales_Curso para el examen de certificación\Examen 24 de mayo\"/>
    </mc:Choice>
  </mc:AlternateContent>
  <bookViews>
    <workbookView xWindow="0" yWindow="0" windowWidth="28800" windowHeight="12435"/>
  </bookViews>
  <sheets>
    <sheet name="PARAMETROS" sheetId="1" r:id="rId1"/>
    <sheet name="NOT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8" i="1" s="1"/>
  <c r="H8" i="1" s="1"/>
  <c r="G9" i="1" s="1"/>
  <c r="H9" i="1" s="1"/>
  <c r="G10" i="1" s="1"/>
  <c r="H10" i="1" s="1"/>
  <c r="G11" i="1" s="1"/>
  <c r="H11" i="1" s="1"/>
  <c r="G12" i="1" s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</calcChain>
</file>

<file path=xl/sharedStrings.xml><?xml version="1.0" encoding="utf-8"?>
<sst xmlns="http://schemas.openxmlformats.org/spreadsheetml/2006/main" count="32" uniqueCount="31">
  <si>
    <t>PARAMETROS Y TABLAS</t>
  </si>
  <si>
    <t>VACACIONES</t>
  </si>
  <si>
    <t>TABLA - PENSIONES LEY 73</t>
  </si>
  <si>
    <t>TABLA DE IMPUESTOS 2022</t>
  </si>
  <si>
    <t>Antig</t>
  </si>
  <si>
    <t>Días</t>
  </si>
  <si>
    <t>Lim. Inf.</t>
  </si>
  <si>
    <t>Lim. Sup.</t>
  </si>
  <si>
    <t>% CB</t>
  </si>
  <si>
    <t>% Anual</t>
  </si>
  <si>
    <t>Límite inferior</t>
  </si>
  <si>
    <t>Límite superior</t>
  </si>
  <si>
    <t>Cuota fija</t>
  </si>
  <si>
    <t>%</t>
  </si>
  <si>
    <t>AÑO</t>
  </si>
  <si>
    <t>SALARIO MINIMO</t>
  </si>
  <si>
    <t>UMA</t>
  </si>
  <si>
    <t>INDICADORES 2022</t>
  </si>
  <si>
    <t>Salario mínimo diario</t>
  </si>
  <si>
    <t>UMA diario</t>
  </si>
  <si>
    <t xml:space="preserve"> En adelante </t>
  </si>
  <si>
    <t>Tip. Impuesto</t>
  </si>
  <si>
    <t>1.- Impuesto Marginal : (Ingreso Gravado - Lim Inferior) x % Impuesto</t>
  </si>
  <si>
    <t>M0D40</t>
  </si>
  <si>
    <t>2. Cuota fija</t>
  </si>
  <si>
    <t>3. Impuesto (1+2)</t>
  </si>
  <si>
    <t>Tip. Terminación</t>
  </si>
  <si>
    <t>1.- Ingreso gravable (Pago - Exensión)</t>
  </si>
  <si>
    <t>2. % Impuesto a un mes de sueldo</t>
  </si>
  <si>
    <t>3. Impuesto (2 x 1)</t>
  </si>
  <si>
    <t>TABLA - VACACIONES lft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</si>
</sst>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0"/>
      <color theme="1" tint="0.24994659260841701"/>
      <name val="Calibri Light"/>
      <family val="2"/>
      <scheme val="major"/>
    </font>
    <font>
      <sz val="10"/>
      <color rgb="FF555555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 applyFill="1"/>
    <xf numFmtId="0" fontId="5" fillId="3" borderId="0" xfId="0" applyFont="1" applyFill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2" fontId="8" fillId="4" borderId="0" xfId="0" applyNumberFormat="1" applyFont="1" applyFill="1"/>
    <xf numFmtId="10" fontId="8" fillId="4" borderId="0" xfId="0" applyNumberFormat="1" applyFont="1" applyFill="1"/>
    <xf numFmtId="164" fontId="8" fillId="4" borderId="0" xfId="1" applyNumberFormat="1" applyFont="1" applyFill="1"/>
    <xf numFmtId="8" fontId="9" fillId="4" borderId="5" xfId="0" applyNumberFormat="1" applyFont="1" applyFill="1" applyBorder="1" applyAlignment="1">
      <alignment horizontal="right" vertical="top" wrapText="1" indent="1"/>
    </xf>
    <xf numFmtId="0" fontId="9" fillId="4" borderId="4" xfId="0" applyFont="1" applyFill="1" applyBorder="1" applyAlignment="1">
      <alignment horizontal="right" vertical="top" wrapText="1" indent="1"/>
    </xf>
    <xf numFmtId="8" fontId="9" fillId="4" borderId="4" xfId="0" applyNumberFormat="1" applyFont="1" applyFill="1" applyBorder="1" applyAlignment="1">
      <alignment horizontal="right" vertical="top" wrapText="1" indent="1"/>
    </xf>
    <xf numFmtId="10" fontId="9" fillId="4" borderId="6" xfId="0" applyNumberFormat="1" applyFont="1" applyFill="1" applyBorder="1" applyAlignment="1">
      <alignment horizontal="center" vertical="top" wrapText="1"/>
    </xf>
    <xf numFmtId="0" fontId="10" fillId="4" borderId="4" xfId="0" applyFont="1" applyFill="1" applyBorder="1"/>
    <xf numFmtId="2" fontId="10" fillId="4" borderId="4" xfId="0" applyNumberFormat="1" applyFont="1" applyFill="1" applyBorder="1"/>
    <xf numFmtId="0" fontId="5" fillId="2" borderId="0" xfId="0" applyFont="1" applyFill="1" applyBorder="1"/>
    <xf numFmtId="4" fontId="8" fillId="4" borderId="0" xfId="0" applyNumberFormat="1" applyFont="1" applyFill="1"/>
    <xf numFmtId="0" fontId="3" fillId="4" borderId="0" xfId="0" applyFont="1" applyFill="1"/>
    <xf numFmtId="0" fontId="3" fillId="0" borderId="0" xfId="0" applyFont="1" applyBorder="1"/>
    <xf numFmtId="0" fontId="10" fillId="0" borderId="0" xfId="0" applyFont="1"/>
    <xf numFmtId="0" fontId="4" fillId="5" borderId="0" xfId="0" applyFont="1" applyFill="1" applyAlignment="1">
      <alignment horizontal="center"/>
    </xf>
    <xf numFmtId="164" fontId="3" fillId="4" borderId="0" xfId="1" applyNumberFormat="1" applyFont="1" applyFill="1"/>
    <xf numFmtId="0" fontId="8" fillId="0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555555"/>
        <name val="Calibri Light"/>
        <scheme val="maj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555555"/>
        <name val="Calibri Light"/>
        <scheme val="major"/>
      </font>
      <numFmt numFmtId="12" formatCode="&quot;$&quot;#,##0.00;[Red]\-&quot;$&quot;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555555"/>
        <name val="Calibri Light"/>
        <scheme val="major"/>
      </font>
      <numFmt numFmtId="12" formatCode="&quot;$&quot;#,##0.00;[Red]\-&quot;$&quot;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555555"/>
        <name val="Calibri Light"/>
        <scheme val="major"/>
      </font>
      <numFmt numFmtId="12" formatCode="&quot;$&quot;#,##0.00;[Red]\-&quot;$&quot;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555555"/>
        <name val="Calibri Light"/>
        <scheme val="major"/>
      </font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4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L5:O16" totalsRowShown="0" headerRowDxfId="8" dataDxfId="7" headerRowBorderDxfId="5" tableBorderDxfId="6" totalsRowBorderDxfId="4">
  <autoFilter ref="L5:O16"/>
  <tableColumns count="4">
    <tableColumn id="1" name="Límite inferior" dataDxfId="3"/>
    <tableColumn id="2" name="Límite superior" dataDxfId="2"/>
    <tableColumn id="3" name="Cuota fija" dataDxfId="1"/>
    <tableColumn id="4" name="%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selection activeCell="C22" sqref="C22"/>
    </sheetView>
  </sheetViews>
  <sheetFormatPr baseColWidth="10" defaultColWidth="10.85546875" defaultRowHeight="15" x14ac:dyDescent="0.25"/>
  <cols>
    <col min="1" max="1" width="20.28515625" style="2" customWidth="1"/>
    <col min="2" max="2" width="10.85546875" style="2"/>
    <col min="3" max="3" width="17.42578125" style="2" customWidth="1"/>
    <col min="4" max="5" width="10.85546875" style="2"/>
    <col min="6" max="6" width="1.7109375" style="2" customWidth="1"/>
    <col min="7" max="10" width="10.85546875" style="2"/>
    <col min="11" max="11" width="1.7109375" style="2" customWidth="1"/>
    <col min="12" max="12" width="23.28515625" style="2" customWidth="1"/>
    <col min="13" max="13" width="13.7109375" style="2" bestFit="1" customWidth="1"/>
    <col min="14" max="14" width="12.140625" style="2" bestFit="1" customWidth="1"/>
    <col min="15" max="15" width="10.85546875" style="2"/>
    <col min="16" max="16" width="1.7109375" style="2" customWidth="1"/>
    <col min="17" max="17" width="10.85546875" style="2"/>
    <col min="18" max="18" width="11.42578125" style="2" customWidth="1"/>
    <col min="19" max="16384" width="10.85546875" style="2"/>
  </cols>
  <sheetData>
    <row r="1" spans="1:19" ht="23.25" x14ac:dyDescent="0.35">
      <c r="A1" s="1" t="s">
        <v>0</v>
      </c>
    </row>
    <row r="3" spans="1:19" x14ac:dyDescent="0.25">
      <c r="J3" s="3"/>
      <c r="K3" s="3"/>
      <c r="L3" s="3"/>
      <c r="M3" s="3"/>
    </row>
    <row r="4" spans="1:19" x14ac:dyDescent="0.25">
      <c r="D4" s="4" t="s">
        <v>1</v>
      </c>
      <c r="E4" s="5"/>
      <c r="G4" s="6" t="s">
        <v>2</v>
      </c>
      <c r="H4" s="6"/>
      <c r="I4" s="6"/>
      <c r="J4" s="7"/>
      <c r="K4" s="3"/>
      <c r="L4" s="8" t="s">
        <v>3</v>
      </c>
      <c r="M4" s="8"/>
      <c r="N4" s="8"/>
      <c r="O4" s="8"/>
    </row>
    <row r="5" spans="1:19" ht="20.65" customHeight="1" x14ac:dyDescent="0.25">
      <c r="D5" s="9" t="s">
        <v>4</v>
      </c>
      <c r="E5" s="9" t="s">
        <v>5</v>
      </c>
      <c r="G5" s="10" t="s">
        <v>6</v>
      </c>
      <c r="H5" s="10" t="s">
        <v>7</v>
      </c>
      <c r="I5" s="9" t="s">
        <v>8</v>
      </c>
      <c r="J5" s="9" t="s">
        <v>9</v>
      </c>
      <c r="K5" s="3"/>
      <c r="L5" s="11" t="s">
        <v>10</v>
      </c>
      <c r="M5" s="12" t="s">
        <v>11</v>
      </c>
      <c r="N5" s="12" t="s">
        <v>12</v>
      </c>
      <c r="O5" s="13" t="s">
        <v>13</v>
      </c>
      <c r="Q5" s="14" t="s">
        <v>14</v>
      </c>
      <c r="R5" s="14" t="s">
        <v>15</v>
      </c>
      <c r="S5" s="14" t="s">
        <v>16</v>
      </c>
    </row>
    <row r="6" spans="1:19" x14ac:dyDescent="0.25">
      <c r="D6" s="15">
        <v>0</v>
      </c>
      <c r="E6" s="15">
        <v>0</v>
      </c>
      <c r="G6" s="15">
        <v>0</v>
      </c>
      <c r="H6" s="15">
        <v>1</v>
      </c>
      <c r="I6" s="16">
        <v>0.8</v>
      </c>
      <c r="J6" s="17">
        <v>5.6299999999999996E-3</v>
      </c>
      <c r="K6" s="3"/>
      <c r="L6" s="18">
        <v>0.01</v>
      </c>
      <c r="M6" s="19">
        <v>644.58000000000004</v>
      </c>
      <c r="N6" s="20">
        <v>0</v>
      </c>
      <c r="O6" s="21">
        <v>1.9199999999999998E-2</v>
      </c>
      <c r="Q6" s="22">
        <v>2022</v>
      </c>
      <c r="R6" s="23">
        <v>172.87</v>
      </c>
      <c r="S6" s="23">
        <v>96.22</v>
      </c>
    </row>
    <row r="7" spans="1:19" x14ac:dyDescent="0.25">
      <c r="A7" s="24" t="s">
        <v>17</v>
      </c>
      <c r="D7" s="15">
        <v>1</v>
      </c>
      <c r="E7" s="15">
        <v>6</v>
      </c>
      <c r="G7" s="25">
        <v>1.01</v>
      </c>
      <c r="H7" s="25">
        <f t="shared" ref="H7:H26" si="0">G7+0.24</f>
        <v>1.25</v>
      </c>
      <c r="I7" s="16">
        <v>0.77110000000000001</v>
      </c>
      <c r="J7" s="17">
        <v>8.1399999999999997E-3</v>
      </c>
      <c r="K7" s="3"/>
      <c r="L7" s="18">
        <v>644.59</v>
      </c>
      <c r="M7" s="19">
        <v>5470.92</v>
      </c>
      <c r="N7" s="20">
        <v>12.38</v>
      </c>
      <c r="O7" s="21">
        <v>6.4000000000000001E-2</v>
      </c>
      <c r="Q7" s="22">
        <v>2021</v>
      </c>
      <c r="R7" s="23">
        <v>141.69999999999999</v>
      </c>
      <c r="S7" s="23">
        <v>89.62</v>
      </c>
    </row>
    <row r="8" spans="1:19" x14ac:dyDescent="0.25">
      <c r="A8" s="24" t="s">
        <v>18</v>
      </c>
      <c r="B8" s="26">
        <v>172.87</v>
      </c>
      <c r="D8" s="25">
        <v>2</v>
      </c>
      <c r="E8" s="25">
        <v>8</v>
      </c>
      <c r="G8" s="25">
        <f t="shared" ref="G8:G27" si="1">H7+0.01</f>
        <v>1.26</v>
      </c>
      <c r="H8" s="25">
        <f t="shared" si="0"/>
        <v>1.5</v>
      </c>
      <c r="I8" s="16">
        <v>0.58179999999999998</v>
      </c>
      <c r="J8" s="17">
        <v>1.1779999999999999E-2</v>
      </c>
      <c r="K8" s="3"/>
      <c r="L8" s="18">
        <v>5470.93</v>
      </c>
      <c r="M8" s="20">
        <v>9614.66</v>
      </c>
      <c r="N8" s="20">
        <v>321.26</v>
      </c>
      <c r="O8" s="21">
        <v>0.10879999999999999</v>
      </c>
      <c r="Q8" s="22">
        <v>2020</v>
      </c>
      <c r="R8" s="23">
        <v>123.22</v>
      </c>
      <c r="S8" s="23">
        <v>86.88</v>
      </c>
    </row>
    <row r="9" spans="1:19" x14ac:dyDescent="0.25">
      <c r="A9" s="24" t="s">
        <v>19</v>
      </c>
      <c r="B9" s="26">
        <v>96.22</v>
      </c>
      <c r="D9" s="25">
        <v>3</v>
      </c>
      <c r="E9" s="25">
        <v>10</v>
      </c>
      <c r="G9" s="25">
        <f t="shared" si="1"/>
        <v>1.51</v>
      </c>
      <c r="H9" s="25">
        <f t="shared" si="0"/>
        <v>1.75</v>
      </c>
      <c r="I9" s="16">
        <v>0.49230000000000002</v>
      </c>
      <c r="J9" s="17">
        <v>1.43E-2</v>
      </c>
      <c r="K9" s="3"/>
      <c r="L9" s="18">
        <v>9614.67</v>
      </c>
      <c r="M9" s="20">
        <v>11176.62</v>
      </c>
      <c r="N9" s="20">
        <v>772.1</v>
      </c>
      <c r="O9" s="21">
        <v>0.16</v>
      </c>
      <c r="Q9" s="22">
        <v>2019</v>
      </c>
      <c r="R9" s="23">
        <v>102.68</v>
      </c>
      <c r="S9" s="23">
        <v>84.49</v>
      </c>
    </row>
    <row r="10" spans="1:19" x14ac:dyDescent="0.25">
      <c r="A10" s="27"/>
      <c r="D10" s="25">
        <v>4</v>
      </c>
      <c r="E10" s="25">
        <v>12</v>
      </c>
      <c r="G10" s="25">
        <f t="shared" si="1"/>
        <v>1.76</v>
      </c>
      <c r="H10" s="25">
        <f t="shared" si="0"/>
        <v>2</v>
      </c>
      <c r="I10" s="16">
        <v>0.42670000000000002</v>
      </c>
      <c r="J10" s="17">
        <v>1.6150000000000001E-2</v>
      </c>
      <c r="K10" s="3"/>
      <c r="L10" s="18">
        <v>11176.63</v>
      </c>
      <c r="M10" s="20">
        <v>13381.47</v>
      </c>
      <c r="N10" s="20">
        <v>1022.01</v>
      </c>
      <c r="O10" s="21">
        <v>0.1792</v>
      </c>
      <c r="Q10" s="22">
        <v>2018</v>
      </c>
      <c r="R10" s="23">
        <v>88.36</v>
      </c>
      <c r="S10" s="23">
        <v>80.599999999999994</v>
      </c>
    </row>
    <row r="11" spans="1:19" x14ac:dyDescent="0.25">
      <c r="D11" s="25">
        <v>5</v>
      </c>
      <c r="E11" s="25">
        <v>14</v>
      </c>
      <c r="G11" s="25">
        <f t="shared" si="1"/>
        <v>2.0099999999999998</v>
      </c>
      <c r="H11" s="25">
        <f t="shared" si="0"/>
        <v>2.25</v>
      </c>
      <c r="I11" s="16">
        <v>0.3765</v>
      </c>
      <c r="J11" s="17">
        <v>1.7559999999999999E-2</v>
      </c>
      <c r="K11" s="3"/>
      <c r="L11" s="18">
        <v>13381.48</v>
      </c>
      <c r="M11" s="20">
        <v>26988.5</v>
      </c>
      <c r="N11" s="20">
        <v>1417.12</v>
      </c>
      <c r="O11" s="21">
        <v>0.21360000000000001</v>
      </c>
      <c r="P11" s="3"/>
      <c r="Q11" s="22">
        <v>2017</v>
      </c>
      <c r="R11" s="23">
        <v>80.040000000000006</v>
      </c>
      <c r="S11" s="23">
        <v>75.5</v>
      </c>
    </row>
    <row r="12" spans="1:19" x14ac:dyDescent="0.25">
      <c r="D12" s="25">
        <v>10</v>
      </c>
      <c r="E12" s="25">
        <v>16</v>
      </c>
      <c r="G12" s="25">
        <f t="shared" si="1"/>
        <v>2.2599999999999998</v>
      </c>
      <c r="H12" s="25">
        <f t="shared" si="0"/>
        <v>2.5</v>
      </c>
      <c r="I12" s="16">
        <v>0.33679999999999999</v>
      </c>
      <c r="J12" s="17">
        <v>1.8680000000000002E-2</v>
      </c>
      <c r="K12" s="3"/>
      <c r="L12" s="18">
        <v>26988.51</v>
      </c>
      <c r="M12" s="20">
        <v>42537.58</v>
      </c>
      <c r="N12" s="20">
        <v>4323.58</v>
      </c>
      <c r="O12" s="21">
        <v>0.23519999999999999</v>
      </c>
    </row>
    <row r="13" spans="1:19" x14ac:dyDescent="0.25">
      <c r="D13" s="25">
        <v>15</v>
      </c>
      <c r="E13" s="25">
        <v>18</v>
      </c>
      <c r="G13" s="25">
        <f t="shared" si="1"/>
        <v>2.5099999999999998</v>
      </c>
      <c r="H13" s="25">
        <f t="shared" si="0"/>
        <v>2.75</v>
      </c>
      <c r="I13" s="16">
        <v>0.30480000000000002</v>
      </c>
      <c r="J13" s="17">
        <v>1.958E-2</v>
      </c>
      <c r="K13" s="3"/>
      <c r="L13" s="18">
        <v>42537.59</v>
      </c>
      <c r="M13" s="20">
        <v>81211.25</v>
      </c>
      <c r="N13" s="20">
        <v>7980.73</v>
      </c>
      <c r="O13" s="21">
        <v>0.3</v>
      </c>
      <c r="Q13" s="28"/>
    </row>
    <row r="14" spans="1:19" x14ac:dyDescent="0.25">
      <c r="D14" s="25">
        <v>20</v>
      </c>
      <c r="E14" s="25">
        <v>20</v>
      </c>
      <c r="G14" s="25">
        <f t="shared" si="1"/>
        <v>2.76</v>
      </c>
      <c r="H14" s="25">
        <f t="shared" si="0"/>
        <v>3</v>
      </c>
      <c r="I14" s="16">
        <v>0.27829999999999999</v>
      </c>
      <c r="J14" s="17">
        <v>2.0330000000000001E-2</v>
      </c>
      <c r="K14" s="3"/>
      <c r="L14" s="18">
        <v>81211.259999999995</v>
      </c>
      <c r="M14" s="20">
        <v>108281.67</v>
      </c>
      <c r="N14" s="20">
        <v>19582.830000000002</v>
      </c>
      <c r="O14" s="21">
        <v>0.32</v>
      </c>
    </row>
    <row r="15" spans="1:19" x14ac:dyDescent="0.25">
      <c r="D15" s="25">
        <v>25</v>
      </c>
      <c r="E15" s="25">
        <v>22</v>
      </c>
      <c r="G15" s="25">
        <f t="shared" si="1"/>
        <v>3.01</v>
      </c>
      <c r="H15" s="25">
        <f t="shared" si="0"/>
        <v>3.25</v>
      </c>
      <c r="I15" s="16">
        <v>0.25600000000000001</v>
      </c>
      <c r="J15" s="17">
        <v>2.0959999999999999E-2</v>
      </c>
      <c r="K15" s="3"/>
      <c r="L15" s="18">
        <v>108281.68</v>
      </c>
      <c r="M15" s="20">
        <v>324845.01</v>
      </c>
      <c r="N15" s="20">
        <v>28245.360000000001</v>
      </c>
      <c r="O15" s="21">
        <v>0.34</v>
      </c>
    </row>
    <row r="16" spans="1:19" x14ac:dyDescent="0.25">
      <c r="D16" s="25">
        <v>30</v>
      </c>
      <c r="E16" s="25">
        <v>24</v>
      </c>
      <c r="G16" s="25">
        <f t="shared" si="1"/>
        <v>3.26</v>
      </c>
      <c r="H16" s="25">
        <f t="shared" si="0"/>
        <v>3.5</v>
      </c>
      <c r="I16" s="16">
        <v>0.23699999999999999</v>
      </c>
      <c r="J16" s="17">
        <v>2.1489999999999999E-2</v>
      </c>
      <c r="K16" s="3"/>
      <c r="L16" s="18">
        <v>324845.02</v>
      </c>
      <c r="M16" s="20" t="s">
        <v>20</v>
      </c>
      <c r="N16" s="20">
        <v>101876.9</v>
      </c>
      <c r="O16" s="21">
        <v>0.35</v>
      </c>
    </row>
    <row r="17" spans="2:13" x14ac:dyDescent="0.25">
      <c r="D17" s="25">
        <v>35</v>
      </c>
      <c r="E17" s="25">
        <v>25</v>
      </c>
      <c r="G17" s="25">
        <f t="shared" si="1"/>
        <v>3.51</v>
      </c>
      <c r="H17" s="25">
        <f t="shared" si="0"/>
        <v>3.75</v>
      </c>
      <c r="I17" s="16">
        <v>0.22070000000000001</v>
      </c>
      <c r="J17" s="17">
        <v>2.1949999999999997E-2</v>
      </c>
      <c r="K17" s="3"/>
      <c r="L17" s="3"/>
      <c r="M17" s="3"/>
    </row>
    <row r="18" spans="2:13" x14ac:dyDescent="0.25">
      <c r="G18" s="25">
        <f t="shared" si="1"/>
        <v>3.76</v>
      </c>
      <c r="H18" s="25">
        <f t="shared" si="0"/>
        <v>4</v>
      </c>
      <c r="I18" s="16">
        <v>0.20649999999999999</v>
      </c>
      <c r="J18" s="17">
        <v>2.2349999999999998E-2</v>
      </c>
      <c r="K18" s="3"/>
      <c r="L18" s="3" t="s">
        <v>21</v>
      </c>
      <c r="M18" s="3"/>
    </row>
    <row r="19" spans="2:13" x14ac:dyDescent="0.25">
      <c r="G19" s="25">
        <f t="shared" si="1"/>
        <v>4.01</v>
      </c>
      <c r="H19" s="25">
        <f t="shared" si="0"/>
        <v>4.25</v>
      </c>
      <c r="I19" s="16">
        <v>0.19389999999999999</v>
      </c>
      <c r="J19" s="17">
        <v>2.2709999999999998E-2</v>
      </c>
      <c r="K19" s="3"/>
      <c r="L19" s="3" t="s">
        <v>22</v>
      </c>
      <c r="M19" s="3"/>
    </row>
    <row r="20" spans="2:13" x14ac:dyDescent="0.25">
      <c r="D20" s="29" t="s">
        <v>14</v>
      </c>
      <c r="E20" s="29" t="s">
        <v>23</v>
      </c>
      <c r="G20" s="25">
        <f t="shared" si="1"/>
        <v>4.26</v>
      </c>
      <c r="H20" s="25">
        <f t="shared" si="0"/>
        <v>4.5</v>
      </c>
      <c r="I20" s="16">
        <v>0.18290000000000001</v>
      </c>
      <c r="J20" s="17">
        <v>2.3019999999999999E-2</v>
      </c>
      <c r="K20" s="3"/>
      <c r="L20" s="3" t="s">
        <v>24</v>
      </c>
      <c r="M20" s="3"/>
    </row>
    <row r="21" spans="2:13" x14ac:dyDescent="0.25">
      <c r="B21" s="3"/>
      <c r="C21" s="3"/>
      <c r="D21" s="26">
        <v>2022</v>
      </c>
      <c r="E21" s="30">
        <v>0.10075000000000001</v>
      </c>
      <c r="F21" s="3"/>
      <c r="G21" s="25">
        <f t="shared" si="1"/>
        <v>4.51</v>
      </c>
      <c r="H21" s="25">
        <f t="shared" si="0"/>
        <v>4.75</v>
      </c>
      <c r="I21" s="16">
        <v>0.17299999999999999</v>
      </c>
      <c r="J21" s="17">
        <v>2.3300000000000001E-2</v>
      </c>
      <c r="K21" s="3"/>
      <c r="L21" s="3" t="s">
        <v>25</v>
      </c>
      <c r="M21" s="3"/>
    </row>
    <row r="22" spans="2:13" x14ac:dyDescent="0.25">
      <c r="B22" s="3"/>
      <c r="C22" s="3"/>
      <c r="D22" s="26">
        <v>2023</v>
      </c>
      <c r="E22" s="30">
        <v>0.11166</v>
      </c>
      <c r="F22" s="3"/>
      <c r="G22" s="25">
        <f t="shared" si="1"/>
        <v>4.76</v>
      </c>
      <c r="H22" s="25">
        <f t="shared" si="0"/>
        <v>5</v>
      </c>
      <c r="I22" s="16">
        <v>0.1641</v>
      </c>
      <c r="J22" s="17">
        <v>2.3550000000000001E-2</v>
      </c>
      <c r="K22" s="3"/>
      <c r="L22" s="3"/>
      <c r="M22" s="3"/>
    </row>
    <row r="23" spans="2:13" x14ac:dyDescent="0.25">
      <c r="B23" s="3"/>
      <c r="C23" s="3"/>
      <c r="D23" s="26">
        <v>2024</v>
      </c>
      <c r="E23" s="30">
        <v>0.12257</v>
      </c>
      <c r="F23" s="3"/>
      <c r="G23" s="25">
        <f t="shared" si="1"/>
        <v>5.01</v>
      </c>
      <c r="H23" s="25">
        <f t="shared" si="0"/>
        <v>5.25</v>
      </c>
      <c r="I23" s="16">
        <v>0.15609999999999999</v>
      </c>
      <c r="J23" s="17">
        <v>2.3769999999999999E-2</v>
      </c>
      <c r="K23" s="3"/>
      <c r="L23" s="3" t="s">
        <v>26</v>
      </c>
      <c r="M23" s="3"/>
    </row>
    <row r="24" spans="2:13" x14ac:dyDescent="0.25">
      <c r="B24" s="3"/>
      <c r="C24" s="3"/>
      <c r="D24" s="26">
        <v>2025</v>
      </c>
      <c r="E24" s="30">
        <v>0.13347999999999999</v>
      </c>
      <c r="F24" s="3"/>
      <c r="G24" s="25">
        <f t="shared" si="1"/>
        <v>5.26</v>
      </c>
      <c r="H24" s="25">
        <f t="shared" si="0"/>
        <v>5.5</v>
      </c>
      <c r="I24" s="16">
        <v>0.14879999999999999</v>
      </c>
      <c r="J24" s="17">
        <v>2.3980000000000001E-2</v>
      </c>
      <c r="K24" s="3"/>
      <c r="L24" s="3" t="s">
        <v>27</v>
      </c>
      <c r="M24" s="3"/>
    </row>
    <row r="25" spans="2:13" x14ac:dyDescent="0.25">
      <c r="B25" s="3"/>
      <c r="C25" s="3"/>
      <c r="D25" s="26">
        <v>2026</v>
      </c>
      <c r="E25" s="30">
        <v>0.14438999999999999</v>
      </c>
      <c r="F25" s="3"/>
      <c r="G25" s="25">
        <f t="shared" si="1"/>
        <v>5.51</v>
      </c>
      <c r="H25" s="25">
        <f t="shared" si="0"/>
        <v>5.75</v>
      </c>
      <c r="I25" s="16">
        <v>0.14219999999999999</v>
      </c>
      <c r="J25" s="17">
        <v>2.4160000000000001E-2</v>
      </c>
      <c r="K25" s="3"/>
      <c r="L25" s="3" t="s">
        <v>28</v>
      </c>
      <c r="M25" s="3"/>
    </row>
    <row r="26" spans="2:13" x14ac:dyDescent="0.25">
      <c r="B26" s="3"/>
      <c r="C26" s="3"/>
      <c r="D26" s="26">
        <v>2027</v>
      </c>
      <c r="E26" s="30">
        <v>0.15529999999999999</v>
      </c>
      <c r="F26" s="3"/>
      <c r="G26" s="25">
        <f t="shared" si="1"/>
        <v>5.76</v>
      </c>
      <c r="H26" s="25">
        <f t="shared" si="0"/>
        <v>6</v>
      </c>
      <c r="I26" s="16">
        <v>0.13619999999999999</v>
      </c>
      <c r="J26" s="17">
        <v>2.4329999999999997E-2</v>
      </c>
      <c r="K26" s="3"/>
      <c r="L26" s="3" t="s">
        <v>29</v>
      </c>
      <c r="M26" s="3"/>
    </row>
    <row r="27" spans="2:13" x14ac:dyDescent="0.25">
      <c r="B27" s="3"/>
      <c r="C27" s="3"/>
      <c r="D27" s="26">
        <v>2028</v>
      </c>
      <c r="E27" s="30">
        <v>0.16621</v>
      </c>
      <c r="F27" s="3"/>
      <c r="G27" s="25">
        <f t="shared" si="1"/>
        <v>6.01</v>
      </c>
      <c r="H27" s="25">
        <v>10000</v>
      </c>
      <c r="I27" s="16">
        <v>0.13</v>
      </c>
      <c r="J27" s="17">
        <v>2.4500000000000001E-2</v>
      </c>
      <c r="K27" s="3"/>
      <c r="L27" s="3"/>
      <c r="M27" s="3"/>
    </row>
    <row r="28" spans="2:13" x14ac:dyDescent="0.25">
      <c r="B28" s="3"/>
      <c r="C28" s="3"/>
      <c r="D28" s="26">
        <v>2029</v>
      </c>
      <c r="E28" s="30">
        <v>0.17712</v>
      </c>
      <c r="F28" s="3"/>
      <c r="G28" s="31"/>
      <c r="H28" s="31"/>
      <c r="I28" s="31"/>
      <c r="J28" s="31"/>
      <c r="K28" s="3"/>
      <c r="L28" s="3"/>
      <c r="M28" s="3"/>
    </row>
    <row r="29" spans="2:13" x14ac:dyDescent="0.25">
      <c r="B29" s="3"/>
      <c r="C29" s="3"/>
      <c r="D29" s="26">
        <v>2030</v>
      </c>
      <c r="E29" s="30">
        <v>0.18803</v>
      </c>
      <c r="F29" s="3"/>
      <c r="G29" s="7" t="s">
        <v>30</v>
      </c>
      <c r="H29" s="7"/>
      <c r="I29" s="31"/>
      <c r="J29" s="31"/>
      <c r="K29" s="3"/>
      <c r="L29" s="3"/>
      <c r="M29" s="3"/>
    </row>
    <row r="30" spans="2:13" x14ac:dyDescent="0.25">
      <c r="B30" s="3"/>
      <c r="C30" s="3"/>
      <c r="D30" s="3"/>
      <c r="E30" s="3"/>
      <c r="F30" s="3"/>
      <c r="I30" s="31"/>
      <c r="J30" s="31"/>
      <c r="K30" s="3"/>
      <c r="L30" s="3"/>
      <c r="M30" s="3"/>
    </row>
    <row r="31" spans="2:13" x14ac:dyDescent="0.25">
      <c r="B31" s="3"/>
      <c r="C31" s="3"/>
      <c r="D31" s="3"/>
      <c r="E31" s="3"/>
      <c r="F31" s="3"/>
      <c r="I31" s="31"/>
      <c r="J31" s="31"/>
      <c r="K31" s="3"/>
      <c r="L31" s="3"/>
      <c r="M31" s="3"/>
    </row>
    <row r="32" spans="2:13" x14ac:dyDescent="0.25">
      <c r="B32" s="3"/>
      <c r="C32" s="3"/>
      <c r="D32" s="3"/>
      <c r="E32" s="3"/>
      <c r="F32" s="3"/>
      <c r="I32" s="31"/>
      <c r="J32" s="31"/>
      <c r="K32" s="3"/>
      <c r="L32" s="3"/>
      <c r="M32" s="3"/>
    </row>
    <row r="33" spans="2:13" x14ac:dyDescent="0.25">
      <c r="B33" s="3"/>
      <c r="C33" s="3"/>
      <c r="D33" s="3"/>
      <c r="E33" s="3"/>
      <c r="F33" s="3"/>
      <c r="I33" s="31"/>
      <c r="J33" s="31"/>
      <c r="K33" s="3"/>
      <c r="L33" s="3"/>
      <c r="M33" s="3"/>
    </row>
    <row r="34" spans="2:13" x14ac:dyDescent="0.25">
      <c r="B34" s="3"/>
      <c r="C34" s="3"/>
      <c r="D34" s="3"/>
      <c r="E34" s="3"/>
      <c r="F34" s="3"/>
      <c r="I34" s="31"/>
      <c r="J34" s="31"/>
      <c r="K34" s="3"/>
      <c r="L34" s="3"/>
      <c r="M34" s="3"/>
    </row>
    <row r="35" spans="2:13" x14ac:dyDescent="0.25">
      <c r="B35" s="3"/>
      <c r="C35" s="3"/>
      <c r="D35" s="3"/>
      <c r="E35" s="3"/>
      <c r="F35" s="3"/>
      <c r="I35" s="31"/>
      <c r="J35" s="31"/>
      <c r="K35" s="3"/>
      <c r="L35" s="3"/>
      <c r="M35" s="3"/>
    </row>
    <row r="36" spans="2:13" x14ac:dyDescent="0.25">
      <c r="B36" s="3"/>
      <c r="C36" s="3"/>
      <c r="D36" s="3"/>
      <c r="E36" s="3"/>
      <c r="F36" s="3"/>
      <c r="I36" s="31"/>
      <c r="J36" s="31"/>
      <c r="K36" s="3"/>
      <c r="L36" s="3"/>
      <c r="M36" s="3"/>
    </row>
    <row r="37" spans="2:13" x14ac:dyDescent="0.25">
      <c r="B37" s="3"/>
      <c r="C37" s="3"/>
      <c r="D37" s="3"/>
      <c r="E37" s="3"/>
      <c r="F37" s="3"/>
      <c r="I37" s="31"/>
      <c r="J37" s="31"/>
      <c r="K37" s="3"/>
      <c r="L37" s="3"/>
      <c r="M37" s="3"/>
    </row>
    <row r="38" spans="2:13" x14ac:dyDescent="0.25">
      <c r="B38" s="3"/>
      <c r="C38" s="3"/>
      <c r="D38" s="3"/>
      <c r="E38" s="3"/>
      <c r="F38" s="3"/>
      <c r="I38" s="31"/>
      <c r="J38" s="31"/>
      <c r="K38" s="3"/>
      <c r="L38" s="3"/>
      <c r="M38" s="3"/>
    </row>
    <row r="39" spans="2:13" x14ac:dyDescent="0.25">
      <c r="B39" s="3"/>
      <c r="C39" s="3"/>
      <c r="D39" s="3"/>
      <c r="E39" s="3"/>
      <c r="F39" s="3"/>
      <c r="I39" s="31"/>
      <c r="J39" s="31"/>
      <c r="K39" s="3"/>
      <c r="L39" s="3"/>
      <c r="M39" s="3"/>
    </row>
    <row r="40" spans="2:13" x14ac:dyDescent="0.25">
      <c r="B40" s="3"/>
      <c r="C40" s="3"/>
      <c r="D40" s="3"/>
      <c r="E40" s="3"/>
      <c r="F40" s="3"/>
      <c r="I40" s="31"/>
      <c r="J40" s="31"/>
      <c r="K40" s="3"/>
      <c r="L40" s="3"/>
      <c r="M40" s="3"/>
    </row>
    <row r="41" spans="2:13" x14ac:dyDescent="0.25">
      <c r="B41" s="3"/>
      <c r="C41" s="3"/>
      <c r="D41" s="3"/>
      <c r="E41" s="3"/>
      <c r="F41" s="3"/>
      <c r="I41" s="31"/>
      <c r="J41" s="31"/>
      <c r="K41" s="3"/>
      <c r="L41" s="3"/>
      <c r="M41" s="3"/>
    </row>
    <row r="42" spans="2:13" x14ac:dyDescent="0.25">
      <c r="B42" s="3"/>
      <c r="C42" s="3"/>
      <c r="D42" s="3"/>
      <c r="E42" s="3"/>
      <c r="F42" s="3"/>
      <c r="I42" s="31"/>
      <c r="J42" s="31"/>
      <c r="K42" s="3"/>
      <c r="L42" s="3"/>
      <c r="M42" s="3"/>
    </row>
    <row r="43" spans="2:1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2:13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 x14ac:dyDescent="0.25">
      <c r="J86" s="3"/>
      <c r="K86" s="3"/>
      <c r="L86" s="3"/>
      <c r="M86" s="3"/>
    </row>
    <row r="87" spans="2:13" x14ac:dyDescent="0.25">
      <c r="J87" s="3"/>
      <c r="K87" s="3"/>
      <c r="L87" s="3"/>
      <c r="M87" s="3"/>
    </row>
    <row r="88" spans="2:13" x14ac:dyDescent="0.25">
      <c r="J88" s="3"/>
      <c r="K88" s="3"/>
      <c r="L88" s="3"/>
      <c r="M88" s="3"/>
    </row>
    <row r="89" spans="2:13" x14ac:dyDescent="0.25">
      <c r="J89" s="3"/>
      <c r="K89" s="3"/>
      <c r="L89" s="3"/>
      <c r="M89" s="3"/>
    </row>
    <row r="90" spans="2:13" x14ac:dyDescent="0.25">
      <c r="J90" s="3"/>
      <c r="K90" s="3"/>
      <c r="L90" s="3"/>
      <c r="M90" s="3"/>
    </row>
    <row r="91" spans="2:13" x14ac:dyDescent="0.25">
      <c r="J91" s="3"/>
      <c r="K91" s="3"/>
      <c r="L91" s="3"/>
      <c r="M91" s="3"/>
    </row>
    <row r="92" spans="2:13" x14ac:dyDescent="0.25">
      <c r="J92" s="3"/>
      <c r="K92" s="3"/>
      <c r="L92" s="3"/>
      <c r="M92" s="3"/>
    </row>
    <row r="93" spans="2:13" x14ac:dyDescent="0.25">
      <c r="J93" s="3"/>
      <c r="K93" s="3"/>
      <c r="L93" s="3"/>
      <c r="M93" s="3"/>
    </row>
    <row r="94" spans="2:13" x14ac:dyDescent="0.25">
      <c r="J94" s="3"/>
      <c r="K94" s="3"/>
      <c r="L94" s="3"/>
      <c r="M94" s="3"/>
    </row>
    <row r="95" spans="2:13" x14ac:dyDescent="0.25">
      <c r="J95" s="3"/>
      <c r="K95" s="3"/>
      <c r="L95" s="3"/>
      <c r="M95" s="3"/>
    </row>
    <row r="96" spans="2:13" x14ac:dyDescent="0.25">
      <c r="J96" s="3"/>
      <c r="K96" s="3"/>
      <c r="L96" s="3"/>
      <c r="M96" s="3"/>
    </row>
    <row r="97" spans="10:13" x14ac:dyDescent="0.25">
      <c r="J97" s="3"/>
      <c r="K97" s="3"/>
      <c r="L97" s="3"/>
      <c r="M97" s="3"/>
    </row>
    <row r="98" spans="10:13" x14ac:dyDescent="0.25">
      <c r="J98" s="3"/>
      <c r="K98" s="3"/>
      <c r="L98" s="3"/>
      <c r="M98" s="3"/>
    </row>
    <row r="99" spans="10:13" x14ac:dyDescent="0.25">
      <c r="J99" s="3"/>
      <c r="K99" s="3"/>
      <c r="L99" s="3"/>
      <c r="M99" s="3"/>
    </row>
    <row r="100" spans="10:13" x14ac:dyDescent="0.25">
      <c r="J100" s="3"/>
      <c r="K100" s="3"/>
      <c r="L100" s="3"/>
      <c r="M100" s="3"/>
    </row>
    <row r="101" spans="10:13" x14ac:dyDescent="0.25">
      <c r="J101" s="3"/>
      <c r="K101" s="3"/>
      <c r="L101" s="3"/>
      <c r="M101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PARAMETROS</vt:lpstr>
      <vt:lpstr>NOTAS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2022-05-22T06:20:56Z</dcterms:created>
  <dcterms:modified xsi:type="dcterms:W3CDTF">2022-05-22T06:23:30Z</dcterms:modified>
</cp:coreProperties>
</file>